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3635" windowHeight="83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<sst xmlns="http://schemas.openxmlformats.org/spreadsheetml/2006/main" count="27" uniqueCount="17">
  <si>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商品名</t>
  </si>
  <si>
    <t>前年実績</t>
  </si>
  <si>
    <t>関東圏</t>
  </si>
  <si>
    <t>関西圏</t>
  </si>
  <si>
    <t>その他</t>
  </si>
  <si>
    <t>合計</t>
  </si>
  <si>
    <t>野菜物語</t>
  </si>
  <si>
    <t>これまた茶</t>
  </si>
  <si>
    <t>爆裂コーラ</t>
  </si>
  <si>
    <t>つぶつぶ茶</t>
  </si>
  <si>
    <t>激ウーロン</t>
  </si>
  <si>
    <t>生産計画</t>
  </si>
  <si>
    <t>榎田雄一郎</t>
  </si>
  <si>
    <t>％</t>
  </si>
  <si>
    <t>合計</t>
  </si>
  <si>
    <t>達成</t>
  </si>
  <si>
    <t>前年度比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</si>
</sst>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thin"/>
      <right style="thin"/>
      <top style="thin"/>
      <bottom style="medium"/>
      <diagonal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38" fontId="0" fillId="0" borderId="0" xfId="17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38" fontId="0" fillId="0" borderId="5" xfId="17" applyBorder="1" applyAlignment="1">
      <alignment/>
    </xf>
    <xf numFmtId="38" fontId="0" fillId="0" borderId="6" xfId="17" applyBorder="1" applyAlignment="1">
      <alignment/>
    </xf>
    <xf numFmtId="38" fontId="0" fillId="0" borderId="7" xfId="17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9" fontId="0" fillId="0" borderId="10" xfId="0" applyNumberFormat="1" applyBorder="1" applyAlignment="1">
      <alignment/>
    </xf>
    <xf numFmtId="38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8" fontId="0" fillId="0" borderId="14" xfId="17" applyBorder="1" applyAlignment="1">
      <alignment/>
    </xf>
    <xf numFmtId="38" fontId="0" fillId="0" borderId="15" xfId="17" applyBorder="1" applyAlignment="1">
      <alignment/>
    </xf>
    <xf numFmtId="9" fontId="0" fillId="0" borderId="16" xfId="0" applyNumberFormat="1" applyBorder="1" applyAlignment="1">
      <alignment/>
    </xf>
    <xf numFmtId="9" fontId="0" fillId="0" borderId="0" xfId="0" applyNumberFormat="1" applyBorder="1" applyAlignment="1">
      <alignment/>
    </xf>
    <xf numFmtId="9" fontId="0" fillId="0" borderId="17" xfId="0" applyNumberFormat="1" applyBorder="1" applyAlignment="1">
      <alignment/>
    </xf>
    <xf numFmtId="9" fontId="0" fillId="0" borderId="18" xfId="0" applyNumberFormat="1" applyBorder="1" applyAlignment="1">
      <alignment/>
    </xf>
    <xf numFmtId="38" fontId="0" fillId="0" borderId="19" xfId="0" applyNumberFormat="1" applyBorder="1" applyAlignment="1">
      <alignment/>
    </xf>
    <xf numFmtId="0" fontId="0" fillId="0" borderId="12" xfId="0" applyFill="1" applyBorder="1" applyAlignment="1">
      <alignment horizontal="center"/>
    </xf>
    <xf numFmtId="38" fontId="0" fillId="0" borderId="20" xfId="17" applyBorder="1" applyAlignment="1">
      <alignment/>
    </xf>
    <xf numFmtId="9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workbookViewId="0" topLeftCell="A1">
      <selection activeCell="I19" sqref="I19"/>
    </sheetView>
  </sheetViews>
  <sheetFormatPr defaultColWidth="9.00390625" defaultRowHeight="13.5"/>
  <cols>
    <col min="2" max="2" width="11.25390625" style="0" customWidth="1"/>
  </cols>
  <sheetData>
    <row r="2" spans="1:2" ht="13.5">
      <c r="A2">
        <v>473088</v>
      </c>
      <c r="B2" t="s">
        <v>12</v>
      </c>
    </row>
    <row r="3" ht="17.25">
      <c r="D3" s="2" t="s">
        <v>11</v>
      </c>
    </row>
    <row r="4" ht="14.25" thickBot="1"/>
    <row r="5" spans="2:8" ht="13.5">
      <c r="B5" s="4" t="s">
        <v>0</v>
      </c>
      <c r="C5" s="10" t="s">
        <v>1</v>
      </c>
      <c r="D5" s="5" t="s">
        <v>2</v>
      </c>
      <c r="E5" s="5" t="s">
        <v>3</v>
      </c>
      <c r="F5" s="5" t="s">
        <v>4</v>
      </c>
      <c r="G5" s="15" t="s">
        <v>5</v>
      </c>
      <c r="H5" s="14" t="s">
        <v>13</v>
      </c>
    </row>
    <row r="6" spans="2:8" ht="13.5">
      <c r="B6" s="3" t="s">
        <v>8</v>
      </c>
      <c r="C6" s="8">
        <v>21000</v>
      </c>
      <c r="D6" s="1">
        <v>13000</v>
      </c>
      <c r="E6" s="1">
        <v>8100</v>
      </c>
      <c r="F6" s="1">
        <v>5000</v>
      </c>
      <c r="G6" s="16">
        <f>SUM(D6:F6)</f>
        <v>26100</v>
      </c>
      <c r="H6" s="20">
        <f>G6/$G$11</f>
        <v>0.19878141660319879</v>
      </c>
    </row>
    <row r="7" spans="2:8" ht="13.5">
      <c r="B7" s="3" t="s">
        <v>7</v>
      </c>
      <c r="C7" s="8">
        <v>18000</v>
      </c>
      <c r="D7" s="1">
        <v>11000</v>
      </c>
      <c r="E7" s="1">
        <v>15000</v>
      </c>
      <c r="F7" s="1">
        <v>3000</v>
      </c>
      <c r="G7" s="16">
        <f>SUM(D7:F7)</f>
        <v>29000</v>
      </c>
      <c r="H7" s="20">
        <f>G7/$G$11</f>
        <v>0.22086824067022087</v>
      </c>
    </row>
    <row r="8" spans="2:8" ht="13.5">
      <c r="B8" s="3" t="s">
        <v>9</v>
      </c>
      <c r="C8" s="8">
        <v>10000</v>
      </c>
      <c r="D8" s="1">
        <v>10000</v>
      </c>
      <c r="E8" s="1">
        <v>7000</v>
      </c>
      <c r="F8" s="1">
        <v>1200</v>
      </c>
      <c r="G8" s="16">
        <f>SUM(D8:F8)</f>
        <v>18200</v>
      </c>
      <c r="H8" s="20">
        <f>G8/$G$11</f>
        <v>0.13861386138613863</v>
      </c>
    </row>
    <row r="9" spans="2:8" ht="13.5">
      <c r="B9" s="3" t="s">
        <v>10</v>
      </c>
      <c r="C9" s="8">
        <v>20000</v>
      </c>
      <c r="D9" s="1">
        <v>11500</v>
      </c>
      <c r="E9" s="1">
        <v>2000</v>
      </c>
      <c r="F9" s="1">
        <v>13000</v>
      </c>
      <c r="G9" s="16">
        <f>SUM(D9:F9)</f>
        <v>26500</v>
      </c>
      <c r="H9" s="20">
        <f>G9/$G$11</f>
        <v>0.20182787509520184</v>
      </c>
    </row>
    <row r="10" spans="2:8" ht="13.5">
      <c r="B10" s="3" t="s">
        <v>6</v>
      </c>
      <c r="C10" s="8">
        <v>19000</v>
      </c>
      <c r="D10" s="1">
        <v>12000</v>
      </c>
      <c r="E10" s="1">
        <v>12000</v>
      </c>
      <c r="F10" s="1">
        <v>7500</v>
      </c>
      <c r="G10" s="16">
        <f>SUM(D10:F10)</f>
        <v>31500</v>
      </c>
      <c r="H10" s="20">
        <f>G10/$G$11</f>
        <v>0.2399086062452399</v>
      </c>
    </row>
    <row r="11" spans="2:8" ht="13.5">
      <c r="B11" s="11" t="s">
        <v>5</v>
      </c>
      <c r="C11" s="9">
        <f>SUM(C6:C10)</f>
        <v>88000</v>
      </c>
      <c r="D11" s="7">
        <f>SUM(D6:D10)</f>
        <v>57500</v>
      </c>
      <c r="E11" s="7">
        <f>SUM(E6:E10)</f>
        <v>44100</v>
      </c>
      <c r="F11" s="7">
        <f>SUM(F6:F10)</f>
        <v>29700</v>
      </c>
      <c r="G11" s="17">
        <f>SUM(G6:G10)</f>
        <v>131300</v>
      </c>
      <c r="H11" s="21">
        <f>G11/$G$11</f>
        <v>1</v>
      </c>
    </row>
    <row r="12" spans="2:8" ht="14.25" thickBot="1">
      <c r="B12" s="6" t="s">
        <v>13</v>
      </c>
      <c r="C12" s="13"/>
      <c r="D12" s="12">
        <f>D11/$G$11</f>
        <v>0.43792840822543794</v>
      </c>
      <c r="E12" s="12">
        <f>E11/$G$11</f>
        <v>0.33587204874333587</v>
      </c>
      <c r="F12" s="12">
        <f>F11/$G$11</f>
        <v>0.2261995430312262</v>
      </c>
      <c r="G12" s="18">
        <f>G11/$G$11</f>
        <v>1</v>
      </c>
      <c r="H12" s="22"/>
    </row>
    <row r="16" ht="14.25" thickBot="1"/>
    <row r="17" spans="2:6" ht="13.5">
      <c r="B17" s="4" t="s">
        <v>0</v>
      </c>
      <c r="C17" s="5" t="s">
        <v>1</v>
      </c>
      <c r="D17" s="5" t="s">
        <v>14</v>
      </c>
      <c r="E17" s="5" t="s">
        <v>16</v>
      </c>
      <c r="F17" s="23" t="s">
        <v>15</v>
      </c>
    </row>
    <row r="18" spans="2:6" ht="13.5">
      <c r="B18" s="3" t="s">
        <v>8</v>
      </c>
      <c r="C18" s="1">
        <v>21000</v>
      </c>
      <c r="D18" s="1">
        <v>26100</v>
      </c>
      <c r="E18" s="19">
        <f>D18/C18</f>
        <v>1.2428571428571429</v>
      </c>
      <c r="F18" s="27" t="str">
        <f>IF(E18&gt;1.5,"○","×")</f>
        <v>×</v>
      </c>
    </row>
    <row r="19" spans="2:6" ht="13.5">
      <c r="B19" s="3" t="s">
        <v>7</v>
      </c>
      <c r="C19" s="1">
        <v>18000</v>
      </c>
      <c r="D19" s="1">
        <v>29000</v>
      </c>
      <c r="E19" s="19">
        <f>D19/C19</f>
        <v>1.6111111111111112</v>
      </c>
      <c r="F19" s="27" t="str">
        <f>IF(E19&gt;1.5,"○","×")</f>
        <v>○</v>
      </c>
    </row>
    <row r="20" spans="2:6" ht="13.5">
      <c r="B20" s="3" t="s">
        <v>9</v>
      </c>
      <c r="C20" s="1">
        <v>10000</v>
      </c>
      <c r="D20" s="1">
        <v>18200</v>
      </c>
      <c r="E20" s="19">
        <f>D20/C20</f>
        <v>1.82</v>
      </c>
      <c r="F20" s="27" t="str">
        <f>IF(E20&gt;1.5,"○","×")</f>
        <v>○</v>
      </c>
    </row>
    <row r="21" spans="2:6" ht="13.5">
      <c r="B21" s="3" t="s">
        <v>10</v>
      </c>
      <c r="C21" s="1">
        <v>20000</v>
      </c>
      <c r="D21" s="1">
        <v>26500</v>
      </c>
      <c r="E21" s="19">
        <f>D21/C21</f>
        <v>1.325</v>
      </c>
      <c r="F21" s="27" t="str">
        <f>IF(E21&gt;1.5,"○","×")</f>
        <v>×</v>
      </c>
    </row>
    <row r="22" spans="2:6" ht="13.5">
      <c r="B22" s="3" t="s">
        <v>6</v>
      </c>
      <c r="C22" s="1">
        <v>19000</v>
      </c>
      <c r="D22" s="1">
        <v>31500</v>
      </c>
      <c r="E22" s="19">
        <f>D22/C22</f>
        <v>1.6578947368421053</v>
      </c>
      <c r="F22" s="27" t="str">
        <f>IF(E22&gt;1.5,"○","×")</f>
        <v>○</v>
      </c>
    </row>
    <row r="23" spans="2:6" ht="14.25" thickBot="1">
      <c r="B23" s="26" t="s">
        <v>5</v>
      </c>
      <c r="C23" s="24">
        <f>SUM(C18:C22)</f>
        <v>88000</v>
      </c>
      <c r="D23" s="24">
        <v>131300</v>
      </c>
      <c r="E23" s="25">
        <f>D23/C23</f>
        <v>1.4920454545454545</v>
      </c>
      <c r="F23" s="28" t="str">
        <f>IF(E23&gt;1.5,"○","×")</f>
        <v>×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KOBE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RIEB</dc:creator>
  <cp:keywords/>
  <dc:description/>
  <cp:lastModifiedBy>RIEB</cp:lastModifiedBy>
  <dcterms:created xsi:type="dcterms:W3CDTF">2001-07-02T06:23:54Z</dcterms:created>
  <dcterms:modified xsi:type="dcterms:W3CDTF">2001-07-02T07:08:51Z</dcterms:modified>
  <cp:category/>
  <cp:version/>
  <cp:contentType/>
  <cp:contentStatus/>
</cp:coreProperties>
</file>